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<sst xmlns="http://schemas.openxmlformats.org/spreadsheetml/2006/main" count="10" uniqueCount="10">
  <si>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Hovedstol</t>
  </si>
  <si>
    <t>Pålydende</t>
  </si>
  <si>
    <t>terminsrente</t>
  </si>
  <si>
    <t>Antal terminer pr år</t>
  </si>
  <si>
    <t>Antal år</t>
  </si>
  <si>
    <t>Antal terminer i alt</t>
  </si>
  <si>
    <t>YDELSE()</t>
  </si>
  <si>
    <t>R.YDELSE</t>
  </si>
  <si>
    <t>H.YDELSE()</t>
  </si>
  <si>
    <t>EFFEKTIV.RENTE_ADD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</si>
</sst>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%"/>
    <numFmt numFmtId="166" formatCode="[$kr-406]\ #,##0.00;[RED][$kr-406]&quot; -&quot;#,##0.00"/>
    <numFmt numFmtId="167" formatCode="[$kr]\ #,##0.00;[RED][$kr]&quot; -&quot;#,##0.00"/>
    <numFmt numFmtId="168" formatCode="0.0000%"/>
    <numFmt numFmtId="169" formatCode="0.00\ 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B26" sqref="B26"/>
    </sheetView>
  </sheetViews>
  <sheetFormatPr defaultColWidth="11.421875" defaultRowHeight="12.75"/>
  <cols>
    <col min="1" max="1" width="23.00390625" style="0" customWidth="1"/>
    <col min="2" max="2" width="26.421875" style="0" customWidth="1"/>
    <col min="3" max="16384" width="11.57421875" style="0" customWidth="1"/>
  </cols>
  <sheetData>
    <row r="1" spans="1:2" ht="12.75">
      <c r="A1" t="s">
        <v>0</v>
      </c>
      <c r="B1">
        <v>10000</v>
      </c>
    </row>
    <row r="3" spans="1:2" ht="12.75">
      <c r="A3" t="s">
        <v>1</v>
      </c>
      <c r="B3" s="1">
        <v>0.056</v>
      </c>
    </row>
    <row r="4" spans="1:2" ht="12.75">
      <c r="A4" t="s">
        <v>2</v>
      </c>
      <c r="B4" s="1">
        <f>B3/12</f>
        <v>0.004666666666666667</v>
      </c>
    </row>
    <row r="6" spans="1:2" ht="12.75">
      <c r="A6" t="s">
        <v>3</v>
      </c>
      <c r="B6">
        <v>12</v>
      </c>
    </row>
    <row r="7" spans="1:2" ht="12.75">
      <c r="A7" t="s">
        <v>4</v>
      </c>
      <c r="B7">
        <v>3</v>
      </c>
    </row>
    <row r="8" spans="1:2" ht="12.75">
      <c r="A8" t="s">
        <v>5</v>
      </c>
      <c r="B8">
        <f>B6*B7</f>
        <v>36</v>
      </c>
    </row>
    <row r="11" spans="1:2" ht="12.75">
      <c r="A11" t="s">
        <v>6</v>
      </c>
      <c r="B11" s="2">
        <f>PMT(B4,B8,B1)</f>
        <v>-302.410264947536</v>
      </c>
    </row>
    <row r="13" spans="1:2" ht="12.75">
      <c r="A13" t="s">
        <v>7</v>
      </c>
      <c r="B13" s="3">
        <f>IPMT(B4,13,B8,B1,0)</f>
        <v>-31.9716578261151</v>
      </c>
    </row>
    <row r="15" spans="1:2" ht="12.75">
      <c r="A15" t="s">
        <v>8</v>
      </c>
      <c r="B15" s="3">
        <f>PPMT(B4,13,B8,B1,0)</f>
        <v>-270.438607121421</v>
      </c>
    </row>
    <row r="17" ht="12.75">
      <c r="B17" s="4"/>
    </row>
    <row r="18" spans="1:2" ht="12.75">
      <c r="A18" t="s">
        <v>9</v>
      </c>
      <c r="B18" s="5">
        <f>EFFECT(B3,B6)</f>
        <v>0.05745992837878511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2016-11-02T06:14:58Z</dcterms:created>
  <dcterms:modified xsi:type="dcterms:W3CDTF">2016-11-02T08:47:52Z</dcterms:modified>
  <cp:category/>
  <cp:version/>
  <cp:contentType/>
  <cp:contentStatus/>
  <cp:revision>3</cp:revision>
</cp:coreProperties>
</file>